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.M de Bulnes\Documents\TRANSPARENCIA\CONCEJO-DIETA TRANSPARENCIA\"/>
    </mc:Choice>
  </mc:AlternateContent>
  <xr:revisionPtr revIDLastSave="0" documentId="8_{9A4190F1-3899-4CE5-9C31-EAF94F52AAD2}" xr6:coauthVersionLast="47" xr6:coauthVersionMax="47" xr10:uidLastSave="{00000000-0000-0000-0000-000000000000}"/>
  <bookViews>
    <workbookView xWindow="-120" yWindow="-120" windowWidth="29040" windowHeight="17640" tabRatio="500" activeTab="1" xr2:uid="{00000000-000D-0000-FFFF-FFFF00000000}"/>
  </bookViews>
  <sheets>
    <sheet name="ASIGNACION" sheetId="1" r:id="rId1"/>
    <sheet name="TRANSPARENCIA" sheetId="3" r:id="rId2"/>
    <sheet name="CALCULO IMPTO UNIC" sheetId="2" r:id="rId3"/>
  </sheets>
  <definedNames>
    <definedName name="_xlnm.Print_Area" localSheetId="0">ASIGNACION!$A$3:$F$32</definedName>
    <definedName name="_xlnm.Print_Area" localSheetId="2">'CALCULO IMPTO UNIC'!$A$2:$I$13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1" i="2" l="1"/>
  <c r="K10" i="2"/>
  <c r="K9" i="2"/>
  <c r="K8" i="2"/>
  <c r="K7" i="2"/>
  <c r="K6" i="2"/>
  <c r="I12" i="2"/>
  <c r="E12" i="2"/>
  <c r="D12" i="2"/>
  <c r="H15" i="1" l="1"/>
  <c r="D15" i="1"/>
  <c r="C15" i="1"/>
  <c r="E14" i="1"/>
  <c r="E13" i="1"/>
  <c r="E12" i="1"/>
  <c r="E11" i="1"/>
  <c r="E10" i="1"/>
  <c r="F11" i="2" l="1"/>
  <c r="F10" i="2"/>
  <c r="F9" i="2"/>
  <c r="F8" i="2"/>
  <c r="F7" i="2"/>
  <c r="F6" i="2"/>
  <c r="F12" i="2" l="1"/>
  <c r="E19" i="1"/>
  <c r="C25" i="1" s="1"/>
  <c r="C26" i="1"/>
  <c r="E18" i="1"/>
  <c r="E9" i="1"/>
  <c r="E15" i="1" s="1"/>
  <c r="E20" i="1" l="1"/>
  <c r="C24" i="1"/>
  <c r="C27" i="1" s="1"/>
</calcChain>
</file>

<file path=xl/sharedStrings.xml><?xml version="1.0" encoding="utf-8"?>
<sst xmlns="http://schemas.openxmlformats.org/spreadsheetml/2006/main" count="229" uniqueCount="137">
  <si>
    <t xml:space="preserve">   I. MUNICIPALIDAD DE BULNES</t>
  </si>
  <si>
    <t>DIRECCIÓN DE ADM. Y FINANZAS</t>
  </si>
  <si>
    <t>15,6 UTM</t>
  </si>
  <si>
    <t>U.T.M.</t>
  </si>
  <si>
    <t>DATOS PARA REF</t>
  </si>
  <si>
    <t>N   O    M    B    R    E</t>
  </si>
  <si>
    <t>MONTO</t>
  </si>
  <si>
    <t>IMPTO. UNICO</t>
  </si>
  <si>
    <t>LIQUIDO A PERCIBIR</t>
  </si>
  <si>
    <t>RECIBI  CONFORME</t>
  </si>
  <si>
    <t>(1,27%)</t>
  </si>
  <si>
    <t>1.-</t>
  </si>
  <si>
    <t>CAMPOS GUTIERREZ NELSON</t>
  </si>
  <si>
    <t>2.-</t>
  </si>
  <si>
    <t>3.-</t>
  </si>
  <si>
    <t>4.-</t>
  </si>
  <si>
    <t>5.-</t>
  </si>
  <si>
    <t>6.-</t>
  </si>
  <si>
    <t>TOTAL</t>
  </si>
  <si>
    <t>RESUMEN:</t>
  </si>
  <si>
    <t>21   04  003  001  "Dietas a Juntas, Consejos y Comisiones"</t>
  </si>
  <si>
    <t>21  02  002  002   "Otras Cotizaciones Previsionales</t>
  </si>
  <si>
    <t xml:space="preserve">                                        TOTAL</t>
  </si>
  <si>
    <t>Detalle:</t>
  </si>
  <si>
    <t>liquidos</t>
  </si>
  <si>
    <t>cotizac- previsional (ACHS)</t>
  </si>
  <si>
    <t>Impto. Unico</t>
  </si>
  <si>
    <t>BONO ANUAL</t>
  </si>
  <si>
    <t>IMPUESTO</t>
  </si>
  <si>
    <t>REBAJA</t>
  </si>
  <si>
    <t>ASIGNAC</t>
  </si>
  <si>
    <t>S/TABLA</t>
  </si>
  <si>
    <t>A PAGAR</t>
  </si>
  <si>
    <t>S/TABLA (factor 0,04)</t>
  </si>
  <si>
    <t>BUSTAMANTE TRONCOSO GONZALO</t>
  </si>
  <si>
    <t>LORCA MORALES MIREYA</t>
  </si>
  <si>
    <t>TRONCOSO CORREA LORENA</t>
  </si>
  <si>
    <t>PAVEZ PINILLA RICARDO</t>
  </si>
  <si>
    <t>Monto de Cálculo del Impuesto Único de Segunda Categoría</t>
  </si>
  <si>
    <t>Períodos</t>
  </si>
  <si>
    <t>Monto de la renta líquida imponible</t>
  </si>
  <si>
    <t>Factor</t>
  </si>
  <si>
    <t>Cantidad a rebajar</t>
  </si>
  <si>
    <t>Tasa de Impuesto Efectiva, máxima por cada tramo de Renta</t>
  </si>
  <si>
    <t>Desde</t>
  </si>
  <si>
    <t>Hasta</t>
  </si>
  <si>
    <t>MENSUAL</t>
  </si>
  <si>
    <t>-.-</t>
  </si>
  <si>
    <t>Exento</t>
  </si>
  <si>
    <t>0,04</t>
  </si>
  <si>
    <t>2,20%</t>
  </si>
  <si>
    <t>K</t>
  </si>
  <si>
    <t>CONCEJAL</t>
  </si>
  <si>
    <t>CONCEJALA</t>
  </si>
  <si>
    <t>RUT</t>
  </si>
  <si>
    <t>DV</t>
  </si>
  <si>
    <t>NOMBRE</t>
  </si>
  <si>
    <t>Funcion en la A. S.</t>
  </si>
  <si>
    <t xml:space="preserve">Otra función </t>
  </si>
  <si>
    <t>Horas Contrato</t>
  </si>
  <si>
    <t xml:space="preserve">Monto Remuneración </t>
  </si>
  <si>
    <t xml:space="preserve">Fecha inicio </t>
  </si>
  <si>
    <t>¡Contrato indefinido?</t>
  </si>
  <si>
    <t>Sin horario</t>
  </si>
  <si>
    <t>No</t>
  </si>
  <si>
    <t>Director de Adm. Y Finanzas (S)</t>
  </si>
  <si>
    <t>11102.01</t>
  </si>
  <si>
    <t>21411.01</t>
  </si>
  <si>
    <t>Cuenta</t>
  </si>
  <si>
    <t>ANA AEDO VIVEROS</t>
  </si>
  <si>
    <t>6,.</t>
  </si>
  <si>
    <t>CASTRO MONTECINO REINALDO</t>
  </si>
  <si>
    <t>Autoridades</t>
  </si>
  <si>
    <t>Identificación Acto Administrativo</t>
  </si>
  <si>
    <t>Dieta o Remuneración</t>
  </si>
  <si>
    <t>Año</t>
  </si>
  <si>
    <t>Mes</t>
  </si>
  <si>
    <t>Cargo o función</t>
  </si>
  <si>
    <t>Apellido paterno</t>
  </si>
  <si>
    <t>Apellido materno</t>
  </si>
  <si>
    <t>Nombres</t>
  </si>
  <si>
    <t>Región</t>
  </si>
  <si>
    <t>Tipo</t>
  </si>
  <si>
    <t>Denominación</t>
  </si>
  <si>
    <t xml:space="preserve">Número </t>
  </si>
  <si>
    <t>Fecha de Publicación</t>
  </si>
  <si>
    <t>Enlace Acto</t>
  </si>
  <si>
    <t>Fecha inicio cargo</t>
  </si>
  <si>
    <t>Fecha fin cargo</t>
  </si>
  <si>
    <t>Bruta</t>
  </si>
  <si>
    <t>Líquida</t>
  </si>
  <si>
    <t>Unidad monetaria</t>
  </si>
  <si>
    <t>Declaración de Intereses</t>
  </si>
  <si>
    <t>Declaración de Patrimonio</t>
  </si>
  <si>
    <t>Observaciones</t>
  </si>
  <si>
    <t>Concejal</t>
  </si>
  <si>
    <t>Bustamante</t>
  </si>
  <si>
    <t>Troncoso</t>
  </si>
  <si>
    <t>Gonzalo Andres</t>
  </si>
  <si>
    <t>Región del Biobío</t>
  </si>
  <si>
    <t>Resolución</t>
  </si>
  <si>
    <t>Sentencia de proclamacion</t>
  </si>
  <si>
    <t>http://transparencia.imb.cl/rep/datos_autoridades/2016/municipal/07/11/Sentencia_de_Proclamacion_Concejales.pdf</t>
  </si>
  <si>
    <t>Pesos</t>
  </si>
  <si>
    <t>http://transparencia.imb.cl/rep/datos_autoridades/2022/municipal/08/04/DIP_857623_Gonzalo_Bustamante_Troncoso.pdf</t>
  </si>
  <si>
    <t>Campos</t>
  </si>
  <si>
    <t>Gutierrez</t>
  </si>
  <si>
    <t>Nelson Jacinto</t>
  </si>
  <si>
    <t>http://transparencia.imb.cl/rep/datos_autoridades/2021/municipal/07/07/DIP_726703_NELSON_CAMPOS_GUTIERREZ.pdf</t>
  </si>
  <si>
    <t>Castro</t>
  </si>
  <si>
    <t>Montecino</t>
  </si>
  <si>
    <t>Reinaldo</t>
  </si>
  <si>
    <t>&lt;a href='https://www.portaltransparencia.cl/PortalPdT/documents/10179/62801/Sentencia_de_Proclamacion_Concejales+2021-2024.pdf/0b25108f-5832-4268-bacb-00cccd5f225c' target='_blank'&gt;Enlace&lt;/a&gt;</t>
  </si>
  <si>
    <t>Lorca</t>
  </si>
  <si>
    <t>Morales</t>
  </si>
  <si>
    <t>Mireya Ernestina</t>
  </si>
  <si>
    <t>http://transparencia.imb.cl/rep/datos_autoridades/2022/municipal/08/03/DIP_833906_Mireya_Lorca_Morales.pdf</t>
  </si>
  <si>
    <t>Correa</t>
  </si>
  <si>
    <t>Lorena Edith</t>
  </si>
  <si>
    <t>http://transparencia.imb.cl/rep/datos_autoridades/2022/municipal/08/03/DIP_826152_Lorena_Troncoso_Correa.pdf</t>
  </si>
  <si>
    <t xml:space="preserve">Pavez </t>
  </si>
  <si>
    <t>Pinilla</t>
  </si>
  <si>
    <t>Ricardo Andres</t>
  </si>
  <si>
    <t>http://transparencia.imb.cl/rep/datos_autoridades/2022/municipal/08/03/DIP_857623_Gonzalo_Bustamante_Troncoso.pdf</t>
  </si>
  <si>
    <t>Noviembre</t>
  </si>
  <si>
    <t>PLANILLA CANCELACION ASIG. A SRES. CONCEJALES  PERIODO  2021-2024</t>
  </si>
  <si>
    <t>POR ASISTENCIA A SESIONES DEL CONCEJO MUNICIPAL,  MES ENERO 2023</t>
  </si>
  <si>
    <t>CASTRO MONTECINOS REINALDO</t>
  </si>
  <si>
    <t>SON:  CINCO MILLONES OCHOCIENTOS CINCUENTA Y CINCO MIL CUATRO PESOS.-</t>
  </si>
  <si>
    <t>CALCULO IMPUESTO UNICO ENERO 2023</t>
  </si>
  <si>
    <t>ENERO 2023</t>
  </si>
  <si>
    <t>$ 833.881,50</t>
  </si>
  <si>
    <t>$ 833.881,51</t>
  </si>
  <si>
    <t>$ 1.853.070,00</t>
  </si>
  <si>
    <t>$ 33.355,26</t>
  </si>
  <si>
    <t>LIQUIDO</t>
  </si>
  <si>
    <t>Incluye Bono anual 2022 más Dieta mes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</si>
</sst>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164" formatCode="[$$-340A]#,##0;[Red][$$-340A]&quot; -&quot;#,##0"/>
    <numFmt numFmtId="165" formatCode="&quot; $&quot;* #,##0\ ;&quot; $&quot;* \(#,##0\);&quot; $&quot;* &quot;- &quot;;@\ "/>
    <numFmt numFmtId="166" formatCode="* #,##0\ ;* \(#,##0\);* &quot;- &quot;;@\ "/>
    <numFmt numFmtId="167" formatCode="&quot; $ &quot;* #,##0\ ;&quot;-$ &quot;* #,##0\ ;&quot; $ &quot;* &quot;- &quot;;@\ "/>
    <numFmt numFmtId="168" formatCode="#,###"/>
  </numFmts>
  <fonts count="20">
    <font>
      <sz val="10"/>
      <name val="Arial"/>
      <family val="2"/>
    </font>
    <font>
      <u/>
      <sz val="10"/>
      <name val="Mangal"/>
      <family val="2"/>
    </font>
    <font>
      <sz val="10"/>
      <name val="Mangal"/>
      <family val="2"/>
    </font>
    <font>
      <b/>
      <sz val="10"/>
      <name val="Garamond"/>
      <family val="1"/>
    </font>
    <font>
      <sz val="10"/>
      <name val="Garamond"/>
      <family val="1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name val="Arial Narrow"/>
      <family val="2"/>
    </font>
    <font>
      <b/>
      <sz val="8"/>
      <color rgb="FF000000"/>
      <name val="Arial"/>
      <family val="2"/>
    </font>
    <font>
      <b/>
      <sz val="11"/>
      <color rgb="FF000000"/>
      <name val="Inherit"/>
    </font>
    <font>
      <sz val="8"/>
      <color rgb="FF706F6F"/>
      <name val="Arial"/>
      <family val="2"/>
    </font>
    <font>
      <b/>
      <sz val="8"/>
      <color rgb="FF555555"/>
      <name val="Arial"/>
      <family val="2"/>
    </font>
    <font>
      <sz val="12"/>
      <color rgb="FF222222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sz val="1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indexed="62"/>
        <bgColor indexed="63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CCCCCC"/>
      </bottom>
      <diagonal/>
    </border>
    <border>
      <left/>
      <right/>
      <top style="medium">
        <color rgb="FFDDDDDD"/>
      </top>
      <bottom style="medium">
        <color rgb="FFCCCCCC"/>
      </bottom>
      <diagonal/>
    </border>
    <border>
      <left/>
      <right style="medium">
        <color rgb="FFDDDDDD"/>
      </right>
      <top style="medium">
        <color rgb="FFDDDDDD"/>
      </top>
      <bottom style="medium">
        <color rgb="FFCCCCCC"/>
      </bottom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DDDDD"/>
      </right>
      <top style="medium">
        <color rgb="FFCCCCCC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DCDCD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3" xfId="0" applyFont="1" applyBorder="1"/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5" fontId="7" fillId="0" borderId="1" xfId="0" applyNumberFormat="1" applyFont="1" applyBorder="1"/>
    <xf numFmtId="165" fontId="9" fillId="0" borderId="0" xfId="0" applyNumberFormat="1" applyFont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5" fontId="9" fillId="0" borderId="3" xfId="0" applyNumberFormat="1" applyFont="1" applyBorder="1"/>
    <xf numFmtId="166" fontId="9" fillId="0" borderId="3" xfId="0" applyNumberFormat="1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right" vertical="center"/>
    </xf>
    <xf numFmtId="165" fontId="9" fillId="0" borderId="6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167" fontId="9" fillId="0" borderId="0" xfId="0" applyNumberFormat="1" applyFont="1" applyAlignment="1">
      <alignment horizontal="right" vertical="center"/>
    </xf>
    <xf numFmtId="167" fontId="9" fillId="0" borderId="4" xfId="0" applyNumberFormat="1" applyFont="1" applyBorder="1" applyAlignment="1">
      <alignment horizontal="right" vertical="center"/>
    </xf>
    <xf numFmtId="167" fontId="9" fillId="0" borderId="9" xfId="0" applyNumberFormat="1" applyFont="1" applyBorder="1" applyAlignment="1">
      <alignment horizontal="right" vertical="center"/>
    </xf>
    <xf numFmtId="3" fontId="9" fillId="0" borderId="0" xfId="0" applyNumberFormat="1" applyFont="1"/>
    <xf numFmtId="0" fontId="8" fillId="0" borderId="10" xfId="0" applyFont="1" applyBorder="1"/>
    <xf numFmtId="3" fontId="9" fillId="0" borderId="11" xfId="0" applyNumberFormat="1" applyFont="1" applyBorder="1"/>
    <xf numFmtId="0" fontId="9" fillId="0" borderId="10" xfId="0" applyFont="1" applyBorder="1"/>
    <xf numFmtId="168" fontId="9" fillId="0" borderId="11" xfId="0" applyNumberFormat="1" applyFont="1" applyBorder="1"/>
    <xf numFmtId="0" fontId="12" fillId="2" borderId="14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vertical="top" wrapText="1"/>
    </xf>
    <xf numFmtId="0" fontId="14" fillId="0" borderId="17" xfId="0" applyFont="1" applyBorder="1" applyAlignment="1">
      <alignment vertical="top"/>
    </xf>
    <xf numFmtId="0" fontId="14" fillId="0" borderId="17" xfId="0" applyFont="1" applyBorder="1" applyAlignment="1">
      <alignment vertical="top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vertical="top" wrapText="1"/>
    </xf>
    <xf numFmtId="0" fontId="14" fillId="0" borderId="23" xfId="0" applyFont="1" applyBorder="1" applyAlignment="1">
      <alignment vertical="top"/>
    </xf>
    <xf numFmtId="0" fontId="14" fillId="0" borderId="2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16" fillId="0" borderId="0" xfId="0" applyFont="1"/>
    <xf numFmtId="0" fontId="9" fillId="0" borderId="24" xfId="0" applyFont="1" applyBorder="1" applyAlignment="1">
      <alignment horizontal="center"/>
    </xf>
    <xf numFmtId="166" fontId="9" fillId="0" borderId="25" xfId="0" applyNumberFormat="1" applyFont="1" applyBorder="1"/>
    <xf numFmtId="0" fontId="0" fillId="0" borderId="1" xfId="0" applyBorder="1"/>
    <xf numFmtId="0" fontId="17" fillId="3" borderId="2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14" fontId="0" fillId="0" borderId="1" xfId="0" applyNumberFormat="1" applyBorder="1"/>
    <xf numFmtId="165" fontId="9" fillId="0" borderId="29" xfId="0" applyNumberFormat="1" applyFont="1" applyBorder="1"/>
    <xf numFmtId="6" fontId="0" fillId="0" borderId="1" xfId="0" applyNumberFormat="1" applyBorder="1"/>
    <xf numFmtId="14" fontId="0" fillId="0" borderId="0" xfId="0" applyNumberFormat="1"/>
    <xf numFmtId="0" fontId="6" fillId="0" borderId="30" xfId="0" applyFont="1" applyBorder="1"/>
    <xf numFmtId="17" fontId="19" fillId="0" borderId="0" xfId="0" applyNumberFormat="1" applyFont="1" applyAlignment="1">
      <alignment vertical="center" wrapText="1"/>
    </xf>
    <xf numFmtId="0" fontId="14" fillId="0" borderId="17" xfId="0" applyFont="1" applyBorder="1" applyAlignment="1">
      <alignment horizontal="right" vertical="top"/>
    </xf>
    <xf numFmtId="0" fontId="5" fillId="0" borderId="31" xfId="0" applyFont="1" applyBorder="1" applyAlignment="1">
      <alignment horizontal="center"/>
    </xf>
    <xf numFmtId="165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3" borderId="26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</cellXfs>
  <cellStyles count="5">
    <cellStyle name="Normal" xfId="0" builtinId="0"/>
    <cellStyle name="Resultado" xfId="1" xr:uid="{00000000-0005-0000-0000-000001000000}"/>
    <cellStyle name="Resultado2" xfId="2" xr:uid="{00000000-0005-0000-0000-000002000000}"/>
    <cellStyle name="Título" xfId="3" xr:uid="{00000000-0005-0000-0000-000003000000}"/>
    <cellStyle name="Título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zoomScaleNormal="100" workbookViewId="0">
      <selection activeCell="D14" sqref="D14"/>
    </sheetView>
  </sheetViews>
  <sheetFormatPr baseColWidth="10" defaultColWidth="11" defaultRowHeight="12.75"/>
  <cols>
    <col min="1" max="1" width="8.28515625" customWidth="1"/>
    <col min="2" max="2" width="32.7109375" customWidth="1"/>
    <col min="3" max="3" width="13.28515625" customWidth="1"/>
    <col min="4" max="4" width="11.85546875" customWidth="1"/>
    <col min="5" max="5" width="14.7109375" customWidth="1"/>
    <col min="6" max="6" width="19.42578125" customWidth="1"/>
    <col min="10" max="10" width="13.7109375" customWidth="1"/>
    <col min="11" max="11" width="4.28515625" customWidth="1"/>
    <col min="12" max="12" width="35.85546875" customWidth="1"/>
    <col min="14" max="14" width="12" customWidth="1"/>
  </cols>
  <sheetData>
    <row r="1" spans="1:18">
      <c r="A1" s="1" t="s">
        <v>0</v>
      </c>
      <c r="B1" s="2"/>
      <c r="C1" s="2"/>
      <c r="D1" s="2"/>
      <c r="E1" s="2"/>
      <c r="F1" s="2"/>
    </row>
    <row r="2" spans="1:18" ht="15.7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8" ht="10.5" customHeight="1">
      <c r="A3" s="26"/>
      <c r="B3" s="25"/>
      <c r="C3" s="25"/>
      <c r="D3" s="25"/>
      <c r="E3" s="25"/>
      <c r="F3" s="25"/>
      <c r="G3" s="25"/>
      <c r="H3" s="25"/>
      <c r="I3" s="25"/>
      <c r="J3" s="25"/>
    </row>
    <row r="4" spans="1:18" ht="15.75">
      <c r="A4" s="86" t="s">
        <v>125</v>
      </c>
      <c r="B4" s="86"/>
      <c r="C4" s="86"/>
      <c r="D4" s="86"/>
      <c r="E4" s="86"/>
      <c r="F4" s="86"/>
      <c r="G4" s="25"/>
      <c r="H4" s="25"/>
      <c r="I4" s="25"/>
      <c r="J4" s="25"/>
    </row>
    <row r="5" spans="1:18" ht="15.75">
      <c r="A5" s="86" t="s">
        <v>126</v>
      </c>
      <c r="B5" s="86"/>
      <c r="C5" s="86"/>
      <c r="D5" s="86"/>
      <c r="E5" s="86"/>
      <c r="F5" s="86"/>
      <c r="G5" s="25"/>
      <c r="H5" s="25"/>
      <c r="I5" s="25"/>
      <c r="J5" s="25"/>
    </row>
    <row r="6" spans="1:18" ht="9.75" customHeight="1">
      <c r="A6" s="86"/>
      <c r="B6" s="86"/>
      <c r="C6" s="86"/>
      <c r="D6" s="86"/>
      <c r="E6" s="86"/>
      <c r="F6" s="86"/>
      <c r="G6" s="25"/>
      <c r="H6" s="25"/>
      <c r="I6" s="25"/>
      <c r="J6" s="25"/>
    </row>
    <row r="7" spans="1:18" ht="15.75">
      <c r="A7" s="25"/>
      <c r="B7" s="27" t="s">
        <v>2</v>
      </c>
      <c r="C7" s="25"/>
      <c r="D7" s="28" t="s">
        <v>3</v>
      </c>
      <c r="E7" s="21">
        <v>61769</v>
      </c>
      <c r="F7" s="21"/>
      <c r="G7" s="25"/>
      <c r="H7" s="25" t="s">
        <v>4</v>
      </c>
      <c r="I7" s="25"/>
      <c r="J7" s="25"/>
    </row>
    <row r="8" spans="1:18" ht="33">
      <c r="A8" s="22"/>
      <c r="B8" s="29" t="s">
        <v>5</v>
      </c>
      <c r="C8" s="22" t="s">
        <v>6</v>
      </c>
      <c r="D8" s="30" t="s">
        <v>7</v>
      </c>
      <c r="E8" s="30" t="s">
        <v>8</v>
      </c>
      <c r="F8" s="22" t="s">
        <v>9</v>
      </c>
      <c r="G8" s="25"/>
      <c r="H8" s="25" t="s">
        <v>10</v>
      </c>
      <c r="I8" s="25"/>
      <c r="J8" s="63" t="s">
        <v>54</v>
      </c>
      <c r="K8" s="6" t="s">
        <v>55</v>
      </c>
      <c r="L8" s="63" t="s">
        <v>56</v>
      </c>
      <c r="M8" s="61" t="s">
        <v>57</v>
      </c>
      <c r="N8" s="61" t="s">
        <v>58</v>
      </c>
      <c r="O8" s="61" t="s">
        <v>59</v>
      </c>
      <c r="P8" s="62" t="s">
        <v>60</v>
      </c>
      <c r="Q8" s="61" t="s">
        <v>61</v>
      </c>
      <c r="R8" s="61" t="s">
        <v>62</v>
      </c>
    </row>
    <row r="9" spans="1:18" ht="36.950000000000003" customHeight="1">
      <c r="A9" s="31" t="s">
        <v>11</v>
      </c>
      <c r="B9" s="8" t="s">
        <v>34</v>
      </c>
      <c r="C9" s="32">
        <v>963596</v>
      </c>
      <c r="D9" s="6">
        <v>24461</v>
      </c>
      <c r="E9" s="32">
        <f t="shared" ref="E9" si="0">+C9-D9</f>
        <v>939135</v>
      </c>
      <c r="F9" s="33"/>
      <c r="G9" s="25"/>
      <c r="H9" s="25">
        <v>12238</v>
      </c>
      <c r="I9" s="25"/>
      <c r="J9" s="6">
        <v>16685246</v>
      </c>
      <c r="K9" s="63">
        <v>3</v>
      </c>
      <c r="L9" s="6" t="s">
        <v>34</v>
      </c>
      <c r="M9" s="6"/>
      <c r="N9" s="6" t="s">
        <v>52</v>
      </c>
      <c r="O9" s="63" t="s">
        <v>63</v>
      </c>
      <c r="P9" s="63" t="s">
        <v>2</v>
      </c>
      <c r="Q9" s="64">
        <v>44375</v>
      </c>
      <c r="R9" s="63" t="s">
        <v>64</v>
      </c>
    </row>
    <row r="10" spans="1:18" ht="36.950000000000003" customHeight="1">
      <c r="A10" s="31" t="s">
        <v>13</v>
      </c>
      <c r="B10" s="8" t="s">
        <v>12</v>
      </c>
      <c r="C10" s="32">
        <v>963596</v>
      </c>
      <c r="D10" s="6">
        <v>24461</v>
      </c>
      <c r="E10" s="32">
        <f t="shared" ref="E10:E14" si="1">+C10-D10</f>
        <v>939135</v>
      </c>
      <c r="F10" s="33"/>
      <c r="G10" s="25"/>
      <c r="H10" s="25">
        <v>12238</v>
      </c>
      <c r="I10" s="25"/>
      <c r="J10" s="6">
        <v>9433945</v>
      </c>
      <c r="K10" s="63">
        <v>6</v>
      </c>
      <c r="L10" s="6" t="s">
        <v>12</v>
      </c>
      <c r="M10" s="6"/>
      <c r="N10" s="6" t="s">
        <v>52</v>
      </c>
      <c r="O10" s="63" t="s">
        <v>63</v>
      </c>
      <c r="P10" s="63" t="s">
        <v>2</v>
      </c>
      <c r="Q10" s="64">
        <v>42710</v>
      </c>
      <c r="R10" s="63" t="s">
        <v>64</v>
      </c>
    </row>
    <row r="11" spans="1:18" ht="36.950000000000003" customHeight="1">
      <c r="A11" s="34" t="s">
        <v>14</v>
      </c>
      <c r="B11" s="10" t="s">
        <v>35</v>
      </c>
      <c r="C11" s="32">
        <v>963596</v>
      </c>
      <c r="D11" s="6">
        <v>24461</v>
      </c>
      <c r="E11" s="32">
        <f t="shared" si="1"/>
        <v>939135</v>
      </c>
      <c r="F11" s="33"/>
      <c r="G11" s="25"/>
      <c r="H11" s="25">
        <v>12238</v>
      </c>
      <c r="I11" s="25"/>
      <c r="J11" s="6">
        <v>12378185</v>
      </c>
      <c r="K11" s="63">
        <v>6</v>
      </c>
      <c r="L11" s="6" t="s">
        <v>35</v>
      </c>
      <c r="M11" s="6"/>
      <c r="N11" s="6" t="s">
        <v>53</v>
      </c>
      <c r="O11" s="63" t="s">
        <v>63</v>
      </c>
      <c r="P11" s="63" t="s">
        <v>2</v>
      </c>
      <c r="Q11" s="64">
        <v>44375</v>
      </c>
      <c r="R11" s="63" t="s">
        <v>64</v>
      </c>
    </row>
    <row r="12" spans="1:18" ht="36.950000000000003" customHeight="1">
      <c r="A12" s="31" t="s">
        <v>15</v>
      </c>
      <c r="B12" s="8" t="s">
        <v>37</v>
      </c>
      <c r="C12" s="32">
        <v>963596</v>
      </c>
      <c r="D12" s="6">
        <v>24461</v>
      </c>
      <c r="E12" s="32">
        <f t="shared" si="1"/>
        <v>939135</v>
      </c>
      <c r="F12" s="33"/>
      <c r="G12" s="25"/>
      <c r="H12" s="25">
        <v>12238</v>
      </c>
      <c r="I12" s="25"/>
      <c r="J12" s="6">
        <v>14169135</v>
      </c>
      <c r="K12" s="63" t="s">
        <v>51</v>
      </c>
      <c r="L12" s="6" t="s">
        <v>37</v>
      </c>
      <c r="M12" s="6"/>
      <c r="N12" s="6" t="s">
        <v>52</v>
      </c>
      <c r="O12" s="63" t="s">
        <v>63</v>
      </c>
      <c r="P12" s="63" t="s">
        <v>2</v>
      </c>
      <c r="Q12" s="64">
        <v>44375</v>
      </c>
      <c r="R12" s="63" t="s">
        <v>64</v>
      </c>
    </row>
    <row r="13" spans="1:18" ht="36.950000000000003" customHeight="1">
      <c r="A13" s="31" t="s">
        <v>16</v>
      </c>
      <c r="B13" s="10" t="s">
        <v>36</v>
      </c>
      <c r="C13" s="32">
        <v>963596</v>
      </c>
      <c r="D13" s="6">
        <v>24461</v>
      </c>
      <c r="E13" s="32">
        <f t="shared" si="1"/>
        <v>939135</v>
      </c>
      <c r="F13" s="33"/>
      <c r="G13" s="25"/>
      <c r="H13" s="25">
        <v>12238</v>
      </c>
      <c r="I13" s="25"/>
      <c r="J13" s="6">
        <v>12378060</v>
      </c>
      <c r="K13" s="63">
        <v>4</v>
      </c>
      <c r="L13" s="6" t="s">
        <v>36</v>
      </c>
      <c r="M13" s="6"/>
      <c r="N13" s="6" t="s">
        <v>52</v>
      </c>
      <c r="O13" s="63" t="s">
        <v>63</v>
      </c>
      <c r="P13" s="63" t="s">
        <v>2</v>
      </c>
      <c r="Q13" s="64">
        <v>44375</v>
      </c>
      <c r="R13" s="63" t="s">
        <v>64</v>
      </c>
    </row>
    <row r="14" spans="1:18" ht="36.950000000000003" customHeight="1">
      <c r="A14" s="68" t="s">
        <v>70</v>
      </c>
      <c r="B14" s="4" t="s">
        <v>71</v>
      </c>
      <c r="C14" s="32">
        <v>963596</v>
      </c>
      <c r="D14" s="6">
        <v>10542</v>
      </c>
      <c r="E14" s="32">
        <f t="shared" si="1"/>
        <v>953054</v>
      </c>
      <c r="F14" s="69"/>
      <c r="G14" s="25"/>
      <c r="H14" s="25">
        <v>12238</v>
      </c>
      <c r="I14" s="25"/>
      <c r="J14" s="70">
        <v>18450831</v>
      </c>
      <c r="K14" s="63">
        <v>1</v>
      </c>
      <c r="L14" s="6" t="s">
        <v>71</v>
      </c>
      <c r="M14" s="6"/>
      <c r="N14" s="6" t="s">
        <v>52</v>
      </c>
      <c r="O14" s="63" t="s">
        <v>63</v>
      </c>
      <c r="P14" s="63" t="s">
        <v>2</v>
      </c>
      <c r="Q14" s="64">
        <v>44835</v>
      </c>
      <c r="R14" s="63" t="s">
        <v>64</v>
      </c>
    </row>
    <row r="15" spans="1:18" ht="16.5" thickBot="1">
      <c r="A15" s="35"/>
      <c r="B15" s="36" t="s">
        <v>18</v>
      </c>
      <c r="C15" s="37">
        <f t="shared" ref="C15:D15" si="2">SUM(C9:C14)</f>
        <v>5781576</v>
      </c>
      <c r="D15" s="37">
        <f t="shared" si="2"/>
        <v>132847</v>
      </c>
      <c r="E15" s="37">
        <f>SUM(E9:E14)</f>
        <v>5648729</v>
      </c>
      <c r="F15" s="38"/>
      <c r="G15" s="25"/>
      <c r="H15" s="25">
        <f>SUM(H9:H14)</f>
        <v>73428</v>
      </c>
      <c r="I15" s="25"/>
      <c r="J15" s="25"/>
    </row>
    <row r="16" spans="1:18" ht="17.25" thickTop="1">
      <c r="A16" s="27"/>
      <c r="B16" s="67"/>
      <c r="C16" s="40"/>
      <c r="D16" s="40"/>
      <c r="E16" s="40"/>
      <c r="F16" s="41"/>
      <c r="G16" s="25"/>
      <c r="H16" s="25"/>
      <c r="I16" s="25"/>
      <c r="J16" s="25"/>
      <c r="L16" s="4"/>
    </row>
    <row r="17" spans="1:10" ht="15.75">
      <c r="A17" s="27"/>
      <c r="B17" s="42" t="s">
        <v>19</v>
      </c>
      <c r="C17" s="43"/>
      <c r="D17" s="43"/>
      <c r="E17" s="43"/>
      <c r="F17" s="43"/>
      <c r="G17" s="25"/>
      <c r="H17" s="25"/>
      <c r="I17" s="25"/>
      <c r="J17" s="25"/>
    </row>
    <row r="18" spans="1:10" ht="15.75">
      <c r="A18" s="25"/>
      <c r="B18" s="23" t="s">
        <v>20</v>
      </c>
      <c r="C18" s="23"/>
      <c r="D18" s="25"/>
      <c r="E18" s="44">
        <f>+C15</f>
        <v>5781576</v>
      </c>
      <c r="F18" s="25"/>
      <c r="G18" s="25"/>
      <c r="H18" s="25"/>
      <c r="I18" s="25"/>
      <c r="J18" s="25"/>
    </row>
    <row r="19" spans="1:10" ht="15.75">
      <c r="A19" s="25" t="s">
        <v>10</v>
      </c>
      <c r="B19" s="23" t="s">
        <v>21</v>
      </c>
      <c r="C19" s="23"/>
      <c r="D19" s="25"/>
      <c r="E19" s="45">
        <f>+H15</f>
        <v>73428</v>
      </c>
      <c r="F19" s="25"/>
      <c r="G19" s="25"/>
      <c r="H19" s="25"/>
      <c r="I19" s="25"/>
      <c r="J19" s="25"/>
    </row>
    <row r="20" spans="1:10" ht="15.75">
      <c r="A20" s="25"/>
      <c r="B20" s="27"/>
      <c r="C20" s="39" t="s">
        <v>22</v>
      </c>
      <c r="D20" s="25"/>
      <c r="E20" s="46">
        <f>SUM(E18:E19)</f>
        <v>5855004</v>
      </c>
      <c r="F20" s="25"/>
      <c r="G20" s="25"/>
      <c r="H20" s="25"/>
      <c r="I20" s="25"/>
      <c r="J20" s="25"/>
    </row>
    <row r="21" spans="1:10" ht="20.85" customHeight="1">
      <c r="A21" s="87" t="s">
        <v>128</v>
      </c>
      <c r="B21" s="87"/>
      <c r="C21" s="87"/>
      <c r="D21" s="87"/>
      <c r="E21" s="87"/>
      <c r="F21" s="87"/>
      <c r="G21" s="25"/>
      <c r="H21" s="25"/>
      <c r="I21" s="25"/>
      <c r="J21" s="25"/>
    </row>
    <row r="22" spans="1:10" ht="12.75" customHeight="1">
      <c r="A22" s="25"/>
      <c r="B22" s="25"/>
      <c r="C22" s="47"/>
      <c r="D22" s="47"/>
      <c r="E22" s="47"/>
      <c r="F22" s="47"/>
      <c r="G22" s="25"/>
      <c r="H22" s="25"/>
      <c r="I22" s="25"/>
      <c r="J22" s="25"/>
    </row>
    <row r="23" spans="1:10" ht="19.899999999999999" customHeight="1">
      <c r="A23" s="66" t="s">
        <v>68</v>
      </c>
      <c r="B23" s="48" t="s">
        <v>23</v>
      </c>
      <c r="C23" s="49"/>
      <c r="D23" s="47"/>
      <c r="E23" s="47"/>
      <c r="F23" s="47"/>
      <c r="G23" s="25"/>
      <c r="H23" s="25"/>
      <c r="I23" s="25"/>
      <c r="J23" s="25"/>
    </row>
    <row r="24" spans="1:10" ht="19.899999999999999" customHeight="1">
      <c r="A24" s="65" t="s">
        <v>66</v>
      </c>
      <c r="B24" s="50" t="s">
        <v>24</v>
      </c>
      <c r="C24" s="51">
        <f>+E15</f>
        <v>5648729</v>
      </c>
      <c r="D24" s="47"/>
      <c r="E24" s="47"/>
      <c r="F24" s="47"/>
      <c r="G24" s="25"/>
      <c r="H24" s="25"/>
      <c r="I24" s="25"/>
      <c r="J24" s="25"/>
    </row>
    <row r="25" spans="1:10" ht="19.899999999999999" customHeight="1">
      <c r="A25" s="65">
        <v>21410</v>
      </c>
      <c r="B25" s="50" t="s">
        <v>25</v>
      </c>
      <c r="C25" s="51">
        <f>+E19</f>
        <v>73428</v>
      </c>
      <c r="D25" s="47"/>
      <c r="E25" s="47"/>
      <c r="F25" s="47"/>
      <c r="G25" s="25"/>
      <c r="H25" s="25"/>
      <c r="I25" s="25"/>
      <c r="J25" s="25"/>
    </row>
    <row r="26" spans="1:10" ht="19.899999999999999" customHeight="1">
      <c r="A26" s="65" t="s">
        <v>67</v>
      </c>
      <c r="B26" s="50" t="s">
        <v>26</v>
      </c>
      <c r="C26" s="51">
        <f>+D15</f>
        <v>132847</v>
      </c>
      <c r="D26" s="27"/>
      <c r="E26" s="27"/>
      <c r="F26" s="27"/>
      <c r="G26" s="25"/>
      <c r="H26" s="25"/>
      <c r="I26" s="25"/>
      <c r="J26" s="25"/>
    </row>
    <row r="27" spans="1:10" ht="15.75">
      <c r="A27" s="25"/>
      <c r="B27" s="50" t="s">
        <v>18</v>
      </c>
      <c r="C27" s="51">
        <f>SUM(C24:C26)</f>
        <v>5855004</v>
      </c>
      <c r="D27" s="27"/>
      <c r="E27" s="27"/>
      <c r="F27" s="27"/>
      <c r="G27" s="25"/>
      <c r="H27" s="25"/>
      <c r="I27" s="25"/>
      <c r="J27" s="25"/>
    </row>
    <row r="28" spans="1:10" ht="15.75">
      <c r="A28" s="25"/>
      <c r="B28" s="25"/>
      <c r="C28" s="27"/>
      <c r="D28" s="27"/>
      <c r="E28" s="27"/>
      <c r="F28" s="27"/>
      <c r="G28" s="25"/>
      <c r="H28" s="25"/>
      <c r="I28" s="25"/>
      <c r="J28" s="25"/>
    </row>
    <row r="29" spans="1:10" ht="15.75">
      <c r="A29" s="25"/>
      <c r="B29" s="25"/>
      <c r="C29" s="27"/>
      <c r="D29" s="27"/>
      <c r="E29" s="27"/>
      <c r="F29" s="27"/>
      <c r="G29" s="25"/>
      <c r="H29" s="25"/>
      <c r="I29" s="25"/>
      <c r="J29" s="25"/>
    </row>
    <row r="30" spans="1:10" ht="15.75">
      <c r="A30" s="25"/>
      <c r="B30" s="25"/>
      <c r="C30" s="27"/>
      <c r="D30" s="27"/>
      <c r="E30" s="27"/>
      <c r="F30" s="27"/>
      <c r="G30" s="25"/>
      <c r="H30" s="25"/>
      <c r="I30" s="25"/>
      <c r="J30" s="25"/>
    </row>
    <row r="31" spans="1:10" ht="15.75">
      <c r="A31" s="25"/>
      <c r="B31" s="25"/>
      <c r="C31" s="85" t="s">
        <v>69</v>
      </c>
      <c r="D31" s="85"/>
      <c r="E31" s="85"/>
      <c r="F31" s="85"/>
      <c r="G31" s="25"/>
      <c r="H31" s="25"/>
      <c r="I31" s="25"/>
      <c r="J31" s="25"/>
    </row>
    <row r="32" spans="1:10" ht="15.75">
      <c r="A32" s="25"/>
      <c r="B32" s="25"/>
      <c r="C32" s="85" t="s">
        <v>65</v>
      </c>
      <c r="D32" s="85"/>
      <c r="E32" s="85"/>
      <c r="F32" s="85"/>
      <c r="G32" s="25"/>
      <c r="H32" s="25"/>
      <c r="I32" s="25"/>
      <c r="J32" s="25"/>
    </row>
    <row r="33" spans="1:10" ht="15.75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15.75">
      <c r="A34" s="25"/>
      <c r="B34" s="25"/>
      <c r="C34" s="25"/>
      <c r="D34" s="25"/>
      <c r="E34" s="25"/>
      <c r="F34" s="25"/>
      <c r="G34" s="25"/>
      <c r="H34" s="25"/>
      <c r="I34" s="25"/>
      <c r="J34" s="25"/>
    </row>
  </sheetData>
  <mergeCells count="6">
    <mergeCell ref="C32:F32"/>
    <mergeCell ref="A4:F4"/>
    <mergeCell ref="A5:F5"/>
    <mergeCell ref="A6:F6"/>
    <mergeCell ref="A21:F21"/>
    <mergeCell ref="C31:F31"/>
  </mergeCells>
  <pageMargins left="0.39370078740157483" right="0.39370078740157483" top="0.39370078740157483" bottom="0.39370078740157483" header="0.51181102362204722" footer="0.51181102362204722"/>
  <pageSetup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C1D9-DE45-4751-A90E-CCB444B98A5E}">
  <dimension ref="A1:T9"/>
  <sheetViews>
    <sheetView tabSelected="1" workbookViewId="0">
      <selection activeCell="D20" sqref="D20"/>
    </sheetView>
  </sheetViews>
  <sheetFormatPr baseColWidth="10" defaultRowHeight="12.75"/>
  <cols>
    <col min="20" max="20" width="29.85546875" customWidth="1"/>
  </cols>
  <sheetData>
    <row r="1" spans="1:20" ht="23.2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23.25">
      <c r="A2" s="71"/>
      <c r="B2" s="71"/>
      <c r="C2" s="71"/>
      <c r="D2" s="71"/>
      <c r="E2" s="71"/>
      <c r="F2" s="71"/>
      <c r="G2" s="71"/>
      <c r="H2" s="89" t="s">
        <v>73</v>
      </c>
      <c r="I2" s="89"/>
      <c r="J2" s="89"/>
      <c r="K2" s="89"/>
      <c r="L2" s="89"/>
      <c r="M2" s="71"/>
      <c r="N2" s="71"/>
      <c r="O2" s="89" t="s">
        <v>74</v>
      </c>
      <c r="P2" s="89"/>
      <c r="Q2" s="71"/>
      <c r="R2" s="71"/>
      <c r="S2" s="71"/>
      <c r="T2" s="71"/>
    </row>
    <row r="3" spans="1:20" ht="33.75">
      <c r="A3" s="72" t="s">
        <v>75</v>
      </c>
      <c r="B3" s="72" t="s">
        <v>76</v>
      </c>
      <c r="C3" s="72" t="s">
        <v>77</v>
      </c>
      <c r="D3" s="72" t="s">
        <v>78</v>
      </c>
      <c r="E3" s="72" t="s">
        <v>79</v>
      </c>
      <c r="F3" s="72" t="s">
        <v>80</v>
      </c>
      <c r="G3" s="72" t="s">
        <v>81</v>
      </c>
      <c r="H3" s="73" t="s">
        <v>82</v>
      </c>
      <c r="I3" s="73" t="s">
        <v>83</v>
      </c>
      <c r="J3" s="72" t="s">
        <v>84</v>
      </c>
      <c r="K3" s="74" t="s">
        <v>85</v>
      </c>
      <c r="L3" s="72" t="s">
        <v>86</v>
      </c>
      <c r="M3" s="72" t="s">
        <v>87</v>
      </c>
      <c r="N3" s="72" t="s">
        <v>88</v>
      </c>
      <c r="O3" s="72" t="s">
        <v>89</v>
      </c>
      <c r="P3" s="72" t="s">
        <v>90</v>
      </c>
      <c r="Q3" s="72" t="s">
        <v>91</v>
      </c>
      <c r="R3" s="72" t="s">
        <v>92</v>
      </c>
      <c r="S3" s="72" t="s">
        <v>93</v>
      </c>
      <c r="T3" s="72" t="s">
        <v>94</v>
      </c>
    </row>
    <row r="4" spans="1:20" ht="15.75">
      <c r="A4" s="70">
        <v>2023</v>
      </c>
      <c r="B4" s="75" t="s">
        <v>124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75" t="s">
        <v>101</v>
      </c>
      <c r="J4" s="70">
        <v>18</v>
      </c>
      <c r="K4" s="76">
        <v>42704</v>
      </c>
      <c r="L4" s="70" t="s">
        <v>102</v>
      </c>
      <c r="M4" s="76">
        <v>44375</v>
      </c>
      <c r="N4" s="76">
        <v>45632</v>
      </c>
      <c r="O4" s="77">
        <v>1445394</v>
      </c>
      <c r="P4" s="78">
        <v>1420933</v>
      </c>
      <c r="Q4" s="75" t="s">
        <v>103</v>
      </c>
      <c r="R4" s="70" t="s">
        <v>104</v>
      </c>
      <c r="S4" s="70" t="s">
        <v>104</v>
      </c>
      <c r="T4" s="75" t="s">
        <v>136</v>
      </c>
    </row>
    <row r="5" spans="1:20" ht="15.75">
      <c r="A5" s="70">
        <v>2023</v>
      </c>
      <c r="B5" s="75" t="s">
        <v>124</v>
      </c>
      <c r="C5" s="75" t="s">
        <v>95</v>
      </c>
      <c r="D5" s="75" t="s">
        <v>105</v>
      </c>
      <c r="E5" s="75" t="s">
        <v>106</v>
      </c>
      <c r="F5" s="75" t="s">
        <v>107</v>
      </c>
      <c r="G5" s="75" t="s">
        <v>99</v>
      </c>
      <c r="H5" s="75" t="s">
        <v>100</v>
      </c>
      <c r="I5" s="75" t="s">
        <v>101</v>
      </c>
      <c r="J5" s="70">
        <v>18</v>
      </c>
      <c r="K5" s="76">
        <v>42704</v>
      </c>
      <c r="L5" s="70" t="s">
        <v>102</v>
      </c>
      <c r="M5" s="76">
        <v>44375</v>
      </c>
      <c r="N5" s="76">
        <v>45632</v>
      </c>
      <c r="O5" s="77">
        <v>1445394</v>
      </c>
      <c r="P5" s="78">
        <v>1420933</v>
      </c>
      <c r="Q5" s="75" t="s">
        <v>103</v>
      </c>
      <c r="R5" s="70" t="s">
        <v>108</v>
      </c>
      <c r="S5" s="70" t="s">
        <v>108</v>
      </c>
      <c r="T5" s="75" t="s">
        <v>136</v>
      </c>
    </row>
    <row r="6" spans="1:20" ht="15.75">
      <c r="A6" s="70">
        <v>2023</v>
      </c>
      <c r="B6" s="75" t="s">
        <v>124</v>
      </c>
      <c r="C6" t="s">
        <v>95</v>
      </c>
      <c r="D6" t="s">
        <v>109</v>
      </c>
      <c r="E6" t="s">
        <v>110</v>
      </c>
      <c r="F6" t="s">
        <v>111</v>
      </c>
      <c r="G6" t="s">
        <v>99</v>
      </c>
      <c r="H6" t="s">
        <v>100</v>
      </c>
      <c r="I6" t="s">
        <v>101</v>
      </c>
      <c r="J6">
        <v>18</v>
      </c>
      <c r="K6" s="79">
        <v>42704</v>
      </c>
      <c r="L6" t="s">
        <v>112</v>
      </c>
      <c r="M6" s="79">
        <v>44835</v>
      </c>
      <c r="N6" s="79">
        <v>45632</v>
      </c>
      <c r="O6" s="77">
        <v>1097439</v>
      </c>
      <c r="P6" s="78">
        <v>1086897</v>
      </c>
      <c r="Q6" t="s">
        <v>103</v>
      </c>
      <c r="R6" t="s">
        <v>112</v>
      </c>
      <c r="S6" t="s">
        <v>112</v>
      </c>
      <c r="T6" s="75" t="s">
        <v>136</v>
      </c>
    </row>
    <row r="7" spans="1:20" ht="15.75">
      <c r="A7" s="70">
        <v>2023</v>
      </c>
      <c r="B7" s="75" t="s">
        <v>124</v>
      </c>
      <c r="C7" s="75" t="s">
        <v>95</v>
      </c>
      <c r="D7" s="75" t="s">
        <v>113</v>
      </c>
      <c r="E7" s="75" t="s">
        <v>114</v>
      </c>
      <c r="F7" s="75" t="s">
        <v>115</v>
      </c>
      <c r="G7" s="75" t="s">
        <v>99</v>
      </c>
      <c r="H7" s="75" t="s">
        <v>100</v>
      </c>
      <c r="I7" s="75" t="s">
        <v>101</v>
      </c>
      <c r="J7" s="70">
        <v>18</v>
      </c>
      <c r="K7" s="76">
        <v>42704</v>
      </c>
      <c r="L7" s="70" t="s">
        <v>102</v>
      </c>
      <c r="M7" s="76">
        <v>44375</v>
      </c>
      <c r="N7" s="76">
        <v>45632</v>
      </c>
      <c r="O7" s="77">
        <v>1445394</v>
      </c>
      <c r="P7" s="78">
        <v>1420933</v>
      </c>
      <c r="Q7" s="75" t="s">
        <v>103</v>
      </c>
      <c r="R7" s="70" t="s">
        <v>116</v>
      </c>
      <c r="S7" s="70" t="s">
        <v>116</v>
      </c>
      <c r="T7" s="75" t="s">
        <v>136</v>
      </c>
    </row>
    <row r="8" spans="1:20" ht="15.75">
      <c r="A8" s="70">
        <v>2023</v>
      </c>
      <c r="B8" s="75" t="s">
        <v>124</v>
      </c>
      <c r="C8" s="75" t="s">
        <v>95</v>
      </c>
      <c r="D8" s="75" t="s">
        <v>97</v>
      </c>
      <c r="E8" s="75" t="s">
        <v>117</v>
      </c>
      <c r="F8" s="75" t="s">
        <v>118</v>
      </c>
      <c r="G8" s="75" t="s">
        <v>99</v>
      </c>
      <c r="H8" s="75" t="s">
        <v>100</v>
      </c>
      <c r="I8" s="75" t="s">
        <v>101</v>
      </c>
      <c r="J8" s="70">
        <v>18</v>
      </c>
      <c r="K8" s="76">
        <v>42704</v>
      </c>
      <c r="L8" s="70" t="s">
        <v>102</v>
      </c>
      <c r="M8" s="76">
        <v>44375</v>
      </c>
      <c r="N8" s="76">
        <v>45632</v>
      </c>
      <c r="O8" s="77">
        <v>1445394</v>
      </c>
      <c r="P8" s="78">
        <v>1420933</v>
      </c>
      <c r="Q8" s="75" t="s">
        <v>103</v>
      </c>
      <c r="R8" s="70" t="s">
        <v>119</v>
      </c>
      <c r="S8" s="70" t="s">
        <v>119</v>
      </c>
      <c r="T8" s="75" t="s">
        <v>136</v>
      </c>
    </row>
    <row r="9" spans="1:20" ht="15.75">
      <c r="A9" s="70">
        <v>2023</v>
      </c>
      <c r="B9" s="75" t="s">
        <v>124</v>
      </c>
      <c r="C9" s="75" t="s">
        <v>95</v>
      </c>
      <c r="D9" s="75" t="s">
        <v>120</v>
      </c>
      <c r="E9" s="75" t="s">
        <v>121</v>
      </c>
      <c r="F9" s="75" t="s">
        <v>122</v>
      </c>
      <c r="G9" s="75" t="s">
        <v>99</v>
      </c>
      <c r="H9" s="75" t="s">
        <v>100</v>
      </c>
      <c r="I9" s="75" t="s">
        <v>101</v>
      </c>
      <c r="J9" s="70">
        <v>18</v>
      </c>
      <c r="K9" s="76">
        <v>42704</v>
      </c>
      <c r="L9" s="70" t="s">
        <v>102</v>
      </c>
      <c r="M9" s="76">
        <v>44375</v>
      </c>
      <c r="N9" s="76">
        <v>45632</v>
      </c>
      <c r="O9" s="77">
        <v>1445394</v>
      </c>
      <c r="P9" s="78">
        <v>1420933</v>
      </c>
      <c r="Q9" s="75" t="s">
        <v>103</v>
      </c>
      <c r="R9" s="70" t="s">
        <v>123</v>
      </c>
      <c r="S9" s="70" t="s">
        <v>123</v>
      </c>
      <c r="T9" s="75" t="s">
        <v>136</v>
      </c>
    </row>
  </sheetData>
  <mergeCells count="3">
    <mergeCell ref="A1:T1"/>
    <mergeCell ref="H2:L2"/>
    <mergeCell ref="O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5"/>
  <sheetViews>
    <sheetView workbookViewId="0">
      <selection activeCell="K8" sqref="K8"/>
    </sheetView>
  </sheetViews>
  <sheetFormatPr baseColWidth="10" defaultRowHeight="12.75"/>
  <cols>
    <col min="1" max="1" width="4.28515625" customWidth="1"/>
    <col min="2" max="2" width="6.5703125" customWidth="1"/>
    <col min="3" max="3" width="28.7109375" customWidth="1"/>
    <col min="4" max="4" width="13.140625" customWidth="1"/>
    <col min="7" max="7" width="15.5703125" customWidth="1"/>
  </cols>
  <sheetData>
    <row r="1" spans="2:11" ht="27" customHeight="1"/>
    <row r="2" spans="2:11" ht="16.5">
      <c r="B2" s="4"/>
      <c r="C2" s="4" t="s">
        <v>129</v>
      </c>
      <c r="D2" s="4"/>
      <c r="E2" s="4"/>
      <c r="F2" s="4"/>
      <c r="G2" s="4"/>
      <c r="H2" s="4"/>
      <c r="I2" s="4"/>
    </row>
    <row r="3" spans="2:11" ht="16.5">
      <c r="B3" s="4"/>
      <c r="C3" s="4"/>
      <c r="D3" s="4"/>
      <c r="E3" s="4"/>
      <c r="F3" s="4"/>
      <c r="G3" s="4"/>
      <c r="H3" s="4"/>
      <c r="I3" s="4"/>
    </row>
    <row r="4" spans="2:11" ht="16.5">
      <c r="B4" s="4"/>
      <c r="C4" s="4"/>
      <c r="D4" s="14" t="s">
        <v>27</v>
      </c>
      <c r="E4" s="15" t="s">
        <v>30</v>
      </c>
      <c r="F4" s="18" t="s">
        <v>18</v>
      </c>
      <c r="G4" s="15" t="s">
        <v>28</v>
      </c>
      <c r="H4" s="15" t="s">
        <v>29</v>
      </c>
      <c r="I4" s="15" t="s">
        <v>28</v>
      </c>
      <c r="K4" s="83" t="s">
        <v>135</v>
      </c>
    </row>
    <row r="5" spans="2:11" ht="16.5">
      <c r="B5" s="5"/>
      <c r="C5" s="3" t="s">
        <v>5</v>
      </c>
      <c r="D5" s="9" t="s">
        <v>6</v>
      </c>
      <c r="E5" s="16" t="s">
        <v>130</v>
      </c>
      <c r="F5" s="19" t="s">
        <v>130</v>
      </c>
      <c r="G5" s="17" t="s">
        <v>33</v>
      </c>
      <c r="H5" s="16" t="s">
        <v>31</v>
      </c>
      <c r="I5" s="16" t="s">
        <v>32</v>
      </c>
    </row>
    <row r="6" spans="2:11" ht="16.5">
      <c r="B6" s="7" t="s">
        <v>11</v>
      </c>
      <c r="C6" s="80" t="s">
        <v>12</v>
      </c>
      <c r="D6" s="32">
        <v>481798</v>
      </c>
      <c r="E6" s="32">
        <v>963596</v>
      </c>
      <c r="F6" s="20">
        <f>SUM(D6:E6)</f>
        <v>1445394</v>
      </c>
      <c r="G6" s="13">
        <v>57815.76</v>
      </c>
      <c r="H6" s="13">
        <v>33355.26</v>
      </c>
      <c r="I6" s="6">
        <v>24461</v>
      </c>
      <c r="K6" s="84">
        <f>+F6-I6</f>
        <v>1420933</v>
      </c>
    </row>
    <row r="7" spans="2:11" ht="16.5">
      <c r="B7" s="7" t="s">
        <v>13</v>
      </c>
      <c r="C7" s="80" t="s">
        <v>34</v>
      </c>
      <c r="D7" s="32">
        <v>481798</v>
      </c>
      <c r="E7" s="32">
        <v>963596</v>
      </c>
      <c r="F7" s="20">
        <f t="shared" ref="F7:F11" si="0">SUM(D7:E7)</f>
        <v>1445394</v>
      </c>
      <c r="G7" s="13">
        <v>57815.76</v>
      </c>
      <c r="H7" s="13">
        <v>33355.26</v>
      </c>
      <c r="I7" s="6">
        <v>24461</v>
      </c>
      <c r="K7" s="84">
        <f t="shared" ref="K7:K11" si="1">+F7-I7</f>
        <v>1420933</v>
      </c>
    </row>
    <row r="8" spans="2:11" ht="16.5">
      <c r="B8" s="9" t="s">
        <v>14</v>
      </c>
      <c r="C8" s="80" t="s">
        <v>127</v>
      </c>
      <c r="D8" s="32">
        <v>133843</v>
      </c>
      <c r="E8" s="32">
        <v>963596</v>
      </c>
      <c r="F8" s="20">
        <f t="shared" si="0"/>
        <v>1097439</v>
      </c>
      <c r="G8" s="13">
        <v>43897.56</v>
      </c>
      <c r="H8" s="13">
        <v>33355.26</v>
      </c>
      <c r="I8" s="6">
        <v>10542</v>
      </c>
      <c r="K8" s="84">
        <f t="shared" si="1"/>
        <v>1086897</v>
      </c>
    </row>
    <row r="9" spans="2:11" ht="16.5">
      <c r="B9" s="7" t="s">
        <v>15</v>
      </c>
      <c r="C9" s="80" t="s">
        <v>36</v>
      </c>
      <c r="D9" s="32">
        <v>481798</v>
      </c>
      <c r="E9" s="32">
        <v>963596</v>
      </c>
      <c r="F9" s="20">
        <f t="shared" si="0"/>
        <v>1445394</v>
      </c>
      <c r="G9" s="13">
        <v>57815.76</v>
      </c>
      <c r="H9" s="13">
        <v>33355.26</v>
      </c>
      <c r="I9" s="6">
        <v>24461</v>
      </c>
      <c r="K9" s="84">
        <f t="shared" si="1"/>
        <v>1420933</v>
      </c>
    </row>
    <row r="10" spans="2:11" ht="16.5">
      <c r="B10" s="7" t="s">
        <v>16</v>
      </c>
      <c r="C10" s="80" t="s">
        <v>35</v>
      </c>
      <c r="D10" s="32">
        <v>481798</v>
      </c>
      <c r="E10" s="32">
        <v>963596</v>
      </c>
      <c r="F10" s="20">
        <f t="shared" si="0"/>
        <v>1445394</v>
      </c>
      <c r="G10" s="13">
        <v>57815.76</v>
      </c>
      <c r="H10" s="13">
        <v>33355.26</v>
      </c>
      <c r="I10" s="6">
        <v>24461</v>
      </c>
      <c r="K10" s="84">
        <f t="shared" si="1"/>
        <v>1420933</v>
      </c>
    </row>
    <row r="11" spans="2:11" ht="16.5">
      <c r="B11" s="7" t="s">
        <v>17</v>
      </c>
      <c r="C11" s="80" t="s">
        <v>37</v>
      </c>
      <c r="D11" s="32">
        <v>481798</v>
      </c>
      <c r="E11" s="32">
        <v>963596</v>
      </c>
      <c r="F11" s="20">
        <f t="shared" si="0"/>
        <v>1445394</v>
      </c>
      <c r="G11" s="13">
        <v>57815.76</v>
      </c>
      <c r="H11" s="13">
        <v>33355.26</v>
      </c>
      <c r="I11" s="6">
        <v>24461</v>
      </c>
      <c r="K11" s="84">
        <f t="shared" si="1"/>
        <v>1420933</v>
      </c>
    </row>
    <row r="12" spans="2:11" ht="17.25" thickBot="1">
      <c r="B12" s="11"/>
      <c r="D12" s="12">
        <f>SUM(D6:D11)</f>
        <v>2542833</v>
      </c>
      <c r="E12" s="12">
        <f>SUM(E6:E11)</f>
        <v>5781576</v>
      </c>
      <c r="F12" s="12">
        <f>SUM(F6:F11)</f>
        <v>8324409</v>
      </c>
      <c r="G12" s="12"/>
      <c r="H12" s="12"/>
      <c r="I12" s="12">
        <f>SUM(I6:I11)</f>
        <v>132847</v>
      </c>
    </row>
    <row r="13" spans="2:11" ht="13.5" thickTop="1"/>
    <row r="20" spans="3:8" ht="24" thickBot="1">
      <c r="C20" s="81">
        <v>44927</v>
      </c>
    </row>
    <row r="21" spans="3:8" ht="15.75" thickBot="1">
      <c r="C21" s="90" t="s">
        <v>38</v>
      </c>
      <c r="D21" s="91"/>
      <c r="E21" s="91"/>
      <c r="F21" s="91"/>
      <c r="G21" s="91"/>
      <c r="H21" s="92"/>
    </row>
    <row r="22" spans="3:8" ht="68.25" thickBot="1">
      <c r="C22" s="56" t="s">
        <v>39</v>
      </c>
      <c r="D22" s="93" t="s">
        <v>40</v>
      </c>
      <c r="E22" s="94"/>
      <c r="F22" s="52" t="s">
        <v>41</v>
      </c>
      <c r="G22" s="52" t="s">
        <v>42</v>
      </c>
      <c r="H22" s="57" t="s">
        <v>43</v>
      </c>
    </row>
    <row r="23" spans="3:8" ht="13.5" thickBot="1">
      <c r="C23" s="56"/>
      <c r="D23" s="52" t="s">
        <v>44</v>
      </c>
      <c r="E23" s="52" t="s">
        <v>45</v>
      </c>
      <c r="F23" s="52"/>
      <c r="G23" s="52"/>
      <c r="H23" s="57"/>
    </row>
    <row r="24" spans="3:8" ht="13.5" thickBot="1">
      <c r="C24" s="53" t="s">
        <v>46</v>
      </c>
      <c r="D24" s="82" t="s">
        <v>47</v>
      </c>
      <c r="E24" s="54" t="s">
        <v>131</v>
      </c>
      <c r="F24" s="55" t="s">
        <v>48</v>
      </c>
      <c r="G24" s="82" t="s">
        <v>47</v>
      </c>
      <c r="H24" s="55" t="s">
        <v>48</v>
      </c>
    </row>
    <row r="25" spans="3:8" ht="13.5" thickBot="1">
      <c r="C25" s="58"/>
      <c r="D25" s="59" t="s">
        <v>132</v>
      </c>
      <c r="E25" s="59" t="s">
        <v>133</v>
      </c>
      <c r="F25" s="60" t="s">
        <v>49</v>
      </c>
      <c r="G25" s="59" t="s">
        <v>134</v>
      </c>
      <c r="H25" s="60" t="s">
        <v>50</v>
      </c>
    </row>
  </sheetData>
  <mergeCells count="2">
    <mergeCell ref="C21:H21"/>
    <mergeCell ref="D22:E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ASIGNACION</vt:lpstr>
      <vt:lpstr>TRANSPARENCIA</vt:lpstr>
      <vt:lpstr>CALCULO IMPTO UNIC</vt:lpstr>
      <vt:lpstr>ASIGNACION!Área_de_impresión</vt:lpstr>
      <vt:lpstr>'CALCULO IMPTO UNIC'!Área_de_impresión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FinanzasMunicipales</dc:creator>
  <dc:description/>
  <cp:lastModifiedBy>I.M de Bulnes</cp:lastModifiedBy>
  <cp:revision>4</cp:revision>
  <cp:lastPrinted>2023-02-01T23:16:10Z</cp:lastPrinted>
  <dcterms:created xsi:type="dcterms:W3CDTF">2020-05-04T16:41:19Z</dcterms:created>
  <dcterms:modified xsi:type="dcterms:W3CDTF">2023-02-14T18:58:08Z</dcterms:modified>
  <dc:language>es-CL</dc:language>
</cp:coreProperties>
</file>